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mohit.verma\Documents\ASP_RFP_2026\corrigendum_upload\"/>
    </mc:Choice>
  </mc:AlternateContent>
  <bookViews>
    <workbookView xWindow="480" yWindow="60" windowWidth="18195" windowHeight="10290"/>
  </bookViews>
  <sheets>
    <sheet name="Commericals" sheetId="3" r:id="rId1"/>
  </sheets>
  <calcPr calcId="152511"/>
</workbook>
</file>

<file path=xl/calcChain.xml><?xml version="1.0" encoding="utf-8"?>
<calcChain xmlns="http://schemas.openxmlformats.org/spreadsheetml/2006/main">
  <c r="I19" i="3" l="1"/>
  <c r="I18" i="3"/>
  <c r="I28" i="3" l="1"/>
  <c r="I29" i="3"/>
  <c r="I26" i="3" l="1"/>
  <c r="I25" i="3"/>
  <c r="I24" i="3"/>
  <c r="I8" i="3" l="1"/>
  <c r="I9" i="3"/>
  <c r="I10" i="3"/>
  <c r="I11" i="3"/>
  <c r="I12" i="3"/>
  <c r="I13" i="3"/>
  <c r="I14" i="3"/>
  <c r="I15" i="3"/>
  <c r="I16" i="3"/>
  <c r="I17" i="3"/>
  <c r="I20" i="3"/>
  <c r="I21" i="3"/>
  <c r="I22" i="3"/>
  <c r="I23" i="3"/>
  <c r="I27" i="3"/>
  <c r="I7" i="3"/>
  <c r="I30" i="3" l="1"/>
  <c r="H6" i="3"/>
  <c r="G6" i="3"/>
  <c r="F6" i="3"/>
  <c r="E6" i="3"/>
  <c r="D6" i="3"/>
  <c r="J18" i="3" l="1"/>
  <c r="J19" i="3"/>
  <c r="J28" i="3"/>
  <c r="J29" i="3"/>
  <c r="J25" i="3"/>
  <c r="J24" i="3"/>
  <c r="J26" i="3"/>
  <c r="J9" i="3"/>
  <c r="J13" i="3"/>
  <c r="J17" i="3"/>
  <c r="J22" i="3"/>
  <c r="J15" i="3"/>
  <c r="J27" i="3"/>
  <c r="J12" i="3"/>
  <c r="J10" i="3"/>
  <c r="J14" i="3"/>
  <c r="J20" i="3"/>
  <c r="J23" i="3"/>
  <c r="J7" i="3"/>
  <c r="J11" i="3"/>
  <c r="J21" i="3"/>
  <c r="J8" i="3"/>
  <c r="J16" i="3"/>
  <c r="J30" i="3" l="1"/>
  <c r="J31" i="3" s="1"/>
</calcChain>
</file>

<file path=xl/sharedStrings.xml><?xml version="1.0" encoding="utf-8"?>
<sst xmlns="http://schemas.openxmlformats.org/spreadsheetml/2006/main" count="48" uniqueCount="48">
  <si>
    <t>Item</t>
  </si>
  <si>
    <t>Desc</t>
  </si>
  <si>
    <t>2nd Year</t>
  </si>
  <si>
    <t>3rd Year</t>
  </si>
  <si>
    <t>4th Year</t>
  </si>
  <si>
    <t>5th Year</t>
  </si>
  <si>
    <t xml:space="preserve">Name of the Bidder: </t>
  </si>
  <si>
    <t>Place :</t>
  </si>
  <si>
    <t>Authorized Signatory</t>
  </si>
  <si>
    <t>Name :</t>
  </si>
  <si>
    <t>Date :</t>
  </si>
  <si>
    <t>Designation :</t>
  </si>
  <si>
    <t>PV(Rs)</t>
  </si>
  <si>
    <t>Total(Rs)</t>
  </si>
  <si>
    <t>1st Year</t>
  </si>
  <si>
    <t>Grand Indicative Cost</t>
  </si>
  <si>
    <t xml:space="preserve"> Refer  Business Rules for Online Reverse Auction</t>
  </si>
  <si>
    <t>Qty</t>
  </si>
  <si>
    <t>Bidder to Check the Correctness of the  Grand Indicative Cost and NPV Computation, the provided template and formulae are only suggestive /facilitators for computation.</t>
  </si>
  <si>
    <t>Rental for 1 Gbps links as per technical Specification</t>
  </si>
  <si>
    <t>Rental for 2 Gbps links as per technical Specification</t>
  </si>
  <si>
    <t>Rental for 4 Gbps links as per technical Specification</t>
  </si>
  <si>
    <t>Rental for 1 Mbps links as per technical Specification</t>
  </si>
  <si>
    <t>Rental for 2 Mbps links as per technical Specification</t>
  </si>
  <si>
    <t>Rental for 8 Mbps links as per technical Specification</t>
  </si>
  <si>
    <t>Rental for 100 Mbps links as per technical Specification</t>
  </si>
  <si>
    <t>Rental for 8 Gbps links as per technical Specification</t>
  </si>
  <si>
    <t>Rental for 20 Mbps links as per technical Specification</t>
  </si>
  <si>
    <t>Onsite support for L1 personnel</t>
  </si>
  <si>
    <t>Onsite support for L2 personnel</t>
  </si>
  <si>
    <t>Rental for 6 Mbps links as per technical Specification</t>
  </si>
  <si>
    <t>Rental for 16 Mbps links as per technical Specification</t>
  </si>
  <si>
    <t>Rental for 30 Mbps links as per technical Specification</t>
  </si>
  <si>
    <t>Rental for 10 Gbps links as per technical Specification</t>
  </si>
  <si>
    <t>Rental for 15 Gbps links as per technical Specification</t>
  </si>
  <si>
    <t>Rental for 50 Mbps links as per technical Specification</t>
  </si>
  <si>
    <t>Rental for 155 Mbps links as per technical Specification</t>
  </si>
  <si>
    <t>Please enter in the green colour cells only</t>
  </si>
  <si>
    <t>Grand Indicative Cost (NPV) - Figure to be Quoted in Online Reverse Auction (Rs. in Crores)</t>
  </si>
  <si>
    <r>
      <t>Discount Factor @</t>
    </r>
    <r>
      <rPr>
        <b/>
        <sz val="11"/>
        <rFont val="Arial"/>
        <family val="2"/>
      </rPr>
      <t>10%</t>
    </r>
  </si>
  <si>
    <t xml:space="preserve">INDICATIVE COMMERCIAL BID (Annexure-X)  </t>
  </si>
  <si>
    <t>Rental for 4 Mbps links as per technical Specification</t>
  </si>
  <si>
    <r>
      <t>Disclaimer:</t>
    </r>
    <r>
      <rPr>
        <sz val="11"/>
        <color theme="1"/>
        <rFont val="Calibri"/>
        <family val="2"/>
        <scheme val="minor"/>
      </rPr>
      <t xml:space="preserve"> The quantities indicated are purely tentative and may be varied at the discretion of the LIC based on actual requirements.</t>
    </r>
  </si>
  <si>
    <t>In-door Unit (IDU) as replacement in cases of  theft, misplacement or fire.</t>
  </si>
  <si>
    <t>Out-door Unit (ODU) as replacement in case of theft, misplacement or fire.</t>
  </si>
  <si>
    <t>Rental for 300 Mbps links as per technical Specification</t>
  </si>
  <si>
    <t>Rental for 500 Mbps links as per technical Specification</t>
  </si>
  <si>
    <t xml:space="preserve">
RFP for Installation , Commissioning and Maintenance of Alternate MPLS Network                                                                                                                                                                                                                                                                   (Ref: LIC-CO/IT-DT/NW/RFP/2025-26/04 Dated: 02/03/2026)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</si>
</sst>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mbria"/>
      <family val="1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 diagonalUp="1" diagonalDown="1"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quotePrefix="1">
      <alignment horizontal="justify" vertical="justify" textRotation="127" wrapText="1" justifyLastLine="1"/>
      <protection hidden="1"/>
    </xf>
  </cellStyleXfs>
  <cellXfs count="38">
    <xf numFmtId="0" fontId="0" fillId="0" borderId="0" xfId="0"/>
    <xf numFmtId="0" fontId="5" fillId="0" borderId="0" xfId="0" applyFont="1" applyAlignment="1" applyProtection="1">
      <alignment vertical="top"/>
    </xf>
    <xf numFmtId="0" fontId="5" fillId="0" borderId="0" xfId="0" applyFont="1" applyAlignment="1" applyProtection="1">
      <alignment horizontal="center" vertical="top"/>
    </xf>
    <xf numFmtId="0" fontId="7" fillId="0" borderId="2" xfId="1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164" fontId="9" fillId="2" borderId="2" xfId="0" applyNumberFormat="1" applyFont="1" applyFill="1" applyBorder="1" applyAlignment="1" applyProtection="1">
      <alignment vertical="top"/>
    </xf>
    <xf numFmtId="0" fontId="7" fillId="4" borderId="2" xfId="1" applyFont="1" applyFill="1" applyBorder="1" applyAlignment="1" applyProtection="1">
      <alignment vertical="center" wrapText="1"/>
    </xf>
    <xf numFmtId="0" fontId="3" fillId="0" borderId="0" xfId="0" applyFont="1" applyBorder="1" applyAlignment="1" applyProtection="1">
      <alignment horizontal="left" vertical="center"/>
    </xf>
    <xf numFmtId="0" fontId="8" fillId="0" borderId="2" xfId="0" applyFont="1" applyBorder="1" applyAlignment="1" applyProtection="1">
      <alignment horizontal="center" vertical="top"/>
    </xf>
    <xf numFmtId="2" fontId="7" fillId="6" borderId="2" xfId="1" applyNumberFormat="1" applyFont="1" applyFill="1" applyBorder="1" applyAlignment="1" applyProtection="1">
      <alignment vertical="center" wrapText="1"/>
      <protection locked="0"/>
    </xf>
    <xf numFmtId="1" fontId="8" fillId="4" borderId="2" xfId="0" applyNumberFormat="1" applyFont="1" applyFill="1" applyBorder="1" applyAlignment="1" applyProtection="1">
      <alignment horizontal="center" vertical="top"/>
    </xf>
    <xf numFmtId="1" fontId="7" fillId="0" borderId="2" xfId="1" applyNumberFormat="1" applyFont="1" applyBorder="1" applyAlignment="1" applyProtection="1">
      <alignment horizontal="center" vertical="center" wrapText="1"/>
    </xf>
    <xf numFmtId="1" fontId="6" fillId="0" borderId="2" xfId="1" applyNumberFormat="1" applyFont="1" applyFill="1" applyBorder="1" applyAlignment="1" applyProtection="1">
      <alignment horizontal="center" vertical="center" wrapText="1"/>
    </xf>
    <xf numFmtId="165" fontId="6" fillId="2" borderId="2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0" fontId="8" fillId="0" borderId="4" xfId="0" applyFont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/>
    </xf>
    <xf numFmtId="0" fontId="6" fillId="5" borderId="4" xfId="0" applyFont="1" applyFill="1" applyBorder="1" applyAlignment="1" applyProtection="1">
      <alignment horizontal="center" vertical="center"/>
    </xf>
    <xf numFmtId="0" fontId="6" fillId="5" borderId="2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 wrapText="1"/>
    </xf>
    <xf numFmtId="0" fontId="2" fillId="7" borderId="11" xfId="0" applyFont="1" applyFill="1" applyBorder="1" applyAlignment="1" applyProtection="1">
      <alignment horizontal="center" vertical="center" wrapText="1"/>
    </xf>
    <xf numFmtId="0" fontId="2" fillId="7" borderId="11" xfId="0" applyFont="1" applyFill="1" applyBorder="1" applyAlignment="1" applyProtection="1">
      <alignment horizontal="center" vertical="center"/>
    </xf>
    <xf numFmtId="0" fontId="6" fillId="6" borderId="3" xfId="0" applyFont="1" applyFill="1" applyBorder="1" applyAlignment="1" applyProtection="1">
      <alignment horizontal="left" vertical="top"/>
      <protection locked="0"/>
    </xf>
    <xf numFmtId="0" fontId="6" fillId="0" borderId="7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top"/>
    </xf>
    <xf numFmtId="0" fontId="8" fillId="0" borderId="2" xfId="0" applyFont="1" applyBorder="1" applyAlignment="1" applyProtection="1">
      <alignment horizontal="center" vertical="top"/>
    </xf>
    <xf numFmtId="0" fontId="8" fillId="0" borderId="5" xfId="0" applyFont="1" applyFill="1" applyBorder="1" applyAlignment="1" applyProtection="1">
      <alignment horizontal="center" vertical="top"/>
    </xf>
    <xf numFmtId="0" fontId="10" fillId="6" borderId="12" xfId="0" applyFont="1" applyFill="1" applyBorder="1" applyAlignment="1" applyProtection="1">
      <alignment horizontal="center" vertic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6" borderId="14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/>
  </cellStyles>
  <dxfs count="1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8"/>
  <sheetViews>
    <sheetView showGridLines="0" tabSelected="1" zoomScaleNormal="100" zoomScaleSheetLayoutView="85" workbookViewId="0">
      <selection activeCell="E11" sqref="E11"/>
    </sheetView>
  </sheetViews>
  <sheetFormatPr defaultRowHeight="12" x14ac:dyDescent="0.25"/>
  <cols>
    <col min="1" max="1" width="5.140625" style="1" bestFit="1" customWidth="1"/>
    <col min="2" max="2" width="72.140625" style="1" customWidth="1"/>
    <col min="3" max="3" width="8.5703125" style="1" customWidth="1"/>
    <col min="4" max="7" width="14.28515625" style="1" bestFit="1" customWidth="1"/>
    <col min="8" max="8" width="15" style="1" customWidth="1"/>
    <col min="9" max="9" width="16" style="1" customWidth="1"/>
    <col min="10" max="10" width="15.140625" style="1" customWidth="1"/>
    <col min="11" max="16384" width="9.140625" style="1"/>
  </cols>
  <sheetData>
    <row r="1" spans="1:10" ht="48.75" customHeight="1" x14ac:dyDescent="0.25">
      <c r="A1" s="26" t="s">
        <v>47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" customHeight="1" thickBot="1" x14ac:dyDescent="0.3">
      <c r="A2" s="28" t="s">
        <v>6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0.25" customHeight="1" x14ac:dyDescent="0.25">
      <c r="A3" s="29" t="s">
        <v>40</v>
      </c>
      <c r="B3" s="30"/>
      <c r="C3" s="30"/>
      <c r="D3" s="30"/>
      <c r="E3" s="30"/>
      <c r="F3" s="30"/>
      <c r="G3" s="30"/>
      <c r="H3" s="30"/>
      <c r="I3" s="30"/>
      <c r="J3" s="31"/>
    </row>
    <row r="4" spans="1:10" ht="20.25" customHeight="1" x14ac:dyDescent="0.25">
      <c r="A4" s="35" t="s">
        <v>37</v>
      </c>
      <c r="B4" s="36"/>
      <c r="C4" s="36"/>
      <c r="D4" s="36"/>
      <c r="E4" s="36"/>
      <c r="F4" s="36"/>
      <c r="G4" s="36"/>
      <c r="H4" s="36"/>
      <c r="I4" s="36"/>
      <c r="J4" s="37"/>
    </row>
    <row r="5" spans="1:10" s="2" customFormat="1" ht="18" customHeight="1" x14ac:dyDescent="0.25">
      <c r="A5" s="32" t="s">
        <v>0</v>
      </c>
      <c r="B5" s="9" t="s">
        <v>1</v>
      </c>
      <c r="C5" s="33" t="s">
        <v>17</v>
      </c>
      <c r="D5" s="9" t="s">
        <v>14</v>
      </c>
      <c r="E5" s="9" t="s">
        <v>2</v>
      </c>
      <c r="F5" s="9" t="s">
        <v>3</v>
      </c>
      <c r="G5" s="9" t="s">
        <v>4</v>
      </c>
      <c r="H5" s="9" t="s">
        <v>5</v>
      </c>
      <c r="I5" s="33" t="s">
        <v>13</v>
      </c>
      <c r="J5" s="34" t="s">
        <v>12</v>
      </c>
    </row>
    <row r="6" spans="1:10" ht="18.75" customHeight="1" x14ac:dyDescent="0.25">
      <c r="A6" s="32"/>
      <c r="B6" s="3" t="s">
        <v>39</v>
      </c>
      <c r="C6" s="33"/>
      <c r="D6" s="6">
        <f>1/1.1</f>
        <v>0.90909090909090906</v>
      </c>
      <c r="E6" s="6">
        <f>1/(1.1)^2</f>
        <v>0.82644628099173545</v>
      </c>
      <c r="F6" s="6">
        <f>1/(1.1)^3</f>
        <v>0.75131480090157754</v>
      </c>
      <c r="G6" s="6">
        <f>1/(1.1)^4</f>
        <v>0.68301345536507052</v>
      </c>
      <c r="H6" s="6">
        <f>1/(1.1)^5</f>
        <v>0.62092132305915493</v>
      </c>
      <c r="I6" s="33"/>
      <c r="J6" s="34"/>
    </row>
    <row r="7" spans="1:10" ht="22.5" customHeight="1" x14ac:dyDescent="0.25">
      <c r="A7" s="16">
        <v>1</v>
      </c>
      <c r="B7" s="7" t="s">
        <v>22</v>
      </c>
      <c r="C7" s="17">
        <v>1599</v>
      </c>
      <c r="D7" s="10"/>
      <c r="E7" s="10"/>
      <c r="F7" s="10"/>
      <c r="G7" s="10"/>
      <c r="H7" s="10"/>
      <c r="I7" s="11">
        <f>SUM(D7:H7)*C7</f>
        <v>0</v>
      </c>
      <c r="J7" s="12">
        <f>(($D$6*D7)+($E$6*E7)+($F$6*F7)+($G$6*G7)+($H$6*H7))*C7</f>
        <v>0</v>
      </c>
    </row>
    <row r="8" spans="1:10" ht="22.5" customHeight="1" x14ac:dyDescent="0.25">
      <c r="A8" s="16">
        <v>2</v>
      </c>
      <c r="B8" s="7" t="s">
        <v>23</v>
      </c>
      <c r="C8" s="17">
        <v>65</v>
      </c>
      <c r="D8" s="10"/>
      <c r="E8" s="10"/>
      <c r="F8" s="10"/>
      <c r="G8" s="10"/>
      <c r="H8" s="10"/>
      <c r="I8" s="11">
        <f t="shared" ref="I8:I29" si="0">SUM(D8:H8)*C8</f>
        <v>0</v>
      </c>
      <c r="J8" s="12">
        <f t="shared" ref="J8:J29" si="1">(($D$6*D8)+($E$6*E8)+($F$6*F8)+($G$6*G8)+($H$6*H8))*C8</f>
        <v>0</v>
      </c>
    </row>
    <row r="9" spans="1:10" ht="22.5" customHeight="1" x14ac:dyDescent="0.25">
      <c r="A9" s="16">
        <v>3</v>
      </c>
      <c r="B9" s="7" t="s">
        <v>41</v>
      </c>
      <c r="C9" s="17">
        <v>1750</v>
      </c>
      <c r="D9" s="10"/>
      <c r="E9" s="10"/>
      <c r="F9" s="10"/>
      <c r="G9" s="10"/>
      <c r="H9" s="10"/>
      <c r="I9" s="11">
        <f t="shared" si="0"/>
        <v>0</v>
      </c>
      <c r="J9" s="12">
        <f t="shared" si="1"/>
        <v>0</v>
      </c>
    </row>
    <row r="10" spans="1:10" ht="22.5" customHeight="1" x14ac:dyDescent="0.25">
      <c r="A10" s="16">
        <v>4</v>
      </c>
      <c r="B10" s="7" t="s">
        <v>30</v>
      </c>
      <c r="C10" s="17">
        <v>35</v>
      </c>
      <c r="D10" s="10"/>
      <c r="E10" s="10"/>
      <c r="F10" s="10"/>
      <c r="G10" s="10"/>
      <c r="H10" s="10"/>
      <c r="I10" s="11">
        <f t="shared" si="0"/>
        <v>0</v>
      </c>
      <c r="J10" s="12">
        <f t="shared" si="1"/>
        <v>0</v>
      </c>
    </row>
    <row r="11" spans="1:10" ht="22.5" customHeight="1" x14ac:dyDescent="0.25">
      <c r="A11" s="16">
        <v>5</v>
      </c>
      <c r="B11" s="7" t="s">
        <v>24</v>
      </c>
      <c r="C11" s="17">
        <v>100</v>
      </c>
      <c r="D11" s="10"/>
      <c r="E11" s="10"/>
      <c r="F11" s="10"/>
      <c r="G11" s="10"/>
      <c r="H11" s="10"/>
      <c r="I11" s="11">
        <f t="shared" si="0"/>
        <v>0</v>
      </c>
      <c r="J11" s="12">
        <f t="shared" si="1"/>
        <v>0</v>
      </c>
    </row>
    <row r="12" spans="1:10" ht="22.5" customHeight="1" x14ac:dyDescent="0.25">
      <c r="A12" s="16">
        <v>6</v>
      </c>
      <c r="B12" s="7" t="s">
        <v>31</v>
      </c>
      <c r="C12" s="17">
        <v>3</v>
      </c>
      <c r="D12" s="10"/>
      <c r="E12" s="10"/>
      <c r="F12" s="10"/>
      <c r="G12" s="10"/>
      <c r="H12" s="10"/>
      <c r="I12" s="11">
        <f t="shared" si="0"/>
        <v>0</v>
      </c>
      <c r="J12" s="12">
        <f t="shared" si="1"/>
        <v>0</v>
      </c>
    </row>
    <row r="13" spans="1:10" ht="22.5" customHeight="1" x14ac:dyDescent="0.25">
      <c r="A13" s="16">
        <v>7</v>
      </c>
      <c r="B13" s="7" t="s">
        <v>27</v>
      </c>
      <c r="C13" s="17">
        <v>8</v>
      </c>
      <c r="D13" s="10"/>
      <c r="E13" s="10"/>
      <c r="F13" s="10"/>
      <c r="G13" s="10"/>
      <c r="H13" s="10"/>
      <c r="I13" s="11">
        <f t="shared" si="0"/>
        <v>0</v>
      </c>
      <c r="J13" s="12">
        <f t="shared" si="1"/>
        <v>0</v>
      </c>
    </row>
    <row r="14" spans="1:10" ht="22.5" customHeight="1" x14ac:dyDescent="0.25">
      <c r="A14" s="16">
        <v>8</v>
      </c>
      <c r="B14" s="7" t="s">
        <v>32</v>
      </c>
      <c r="C14" s="17">
        <v>110</v>
      </c>
      <c r="D14" s="10"/>
      <c r="E14" s="10"/>
      <c r="F14" s="10"/>
      <c r="G14" s="10"/>
      <c r="H14" s="10"/>
      <c r="I14" s="11">
        <f t="shared" si="0"/>
        <v>0</v>
      </c>
      <c r="J14" s="12">
        <f t="shared" si="1"/>
        <v>0</v>
      </c>
    </row>
    <row r="15" spans="1:10" ht="22.5" customHeight="1" x14ac:dyDescent="0.25">
      <c r="A15" s="16">
        <v>9</v>
      </c>
      <c r="B15" s="7" t="s">
        <v>35</v>
      </c>
      <c r="C15" s="18">
        <v>8</v>
      </c>
      <c r="D15" s="10"/>
      <c r="E15" s="10"/>
      <c r="F15" s="10"/>
      <c r="G15" s="10"/>
      <c r="H15" s="10"/>
      <c r="I15" s="11">
        <f t="shared" si="0"/>
        <v>0</v>
      </c>
      <c r="J15" s="12">
        <f t="shared" si="1"/>
        <v>0</v>
      </c>
    </row>
    <row r="16" spans="1:10" ht="22.5" customHeight="1" x14ac:dyDescent="0.25">
      <c r="A16" s="16">
        <v>10</v>
      </c>
      <c r="B16" s="7" t="s">
        <v>25</v>
      </c>
      <c r="C16" s="18">
        <v>5</v>
      </c>
      <c r="D16" s="10"/>
      <c r="E16" s="10"/>
      <c r="F16" s="10"/>
      <c r="G16" s="10"/>
      <c r="H16" s="10"/>
      <c r="I16" s="11">
        <f t="shared" si="0"/>
        <v>0</v>
      </c>
      <c r="J16" s="12">
        <f t="shared" si="1"/>
        <v>0</v>
      </c>
    </row>
    <row r="17" spans="1:10" ht="22.5" customHeight="1" x14ac:dyDescent="0.25">
      <c r="A17" s="16">
        <v>11</v>
      </c>
      <c r="B17" s="7" t="s">
        <v>36</v>
      </c>
      <c r="C17" s="18">
        <v>9</v>
      </c>
      <c r="D17" s="10"/>
      <c r="E17" s="10"/>
      <c r="F17" s="10"/>
      <c r="G17" s="10"/>
      <c r="H17" s="10"/>
      <c r="I17" s="11">
        <f t="shared" si="0"/>
        <v>0</v>
      </c>
      <c r="J17" s="12">
        <f t="shared" si="1"/>
        <v>0</v>
      </c>
    </row>
    <row r="18" spans="1:10" ht="22.5" customHeight="1" x14ac:dyDescent="0.25">
      <c r="A18" s="16">
        <v>12</v>
      </c>
      <c r="B18" s="7" t="s">
        <v>45</v>
      </c>
      <c r="C18" s="18">
        <v>2</v>
      </c>
      <c r="D18" s="10"/>
      <c r="E18" s="10"/>
      <c r="F18" s="10"/>
      <c r="G18" s="10"/>
      <c r="H18" s="10"/>
      <c r="I18" s="11">
        <f t="shared" si="0"/>
        <v>0</v>
      </c>
      <c r="J18" s="12">
        <f t="shared" si="1"/>
        <v>0</v>
      </c>
    </row>
    <row r="19" spans="1:10" ht="22.5" customHeight="1" x14ac:dyDescent="0.25">
      <c r="A19" s="16">
        <v>13</v>
      </c>
      <c r="B19" s="7" t="s">
        <v>46</v>
      </c>
      <c r="C19" s="18">
        <v>1</v>
      </c>
      <c r="D19" s="10"/>
      <c r="E19" s="10"/>
      <c r="F19" s="10"/>
      <c r="G19" s="10"/>
      <c r="H19" s="10"/>
      <c r="I19" s="11">
        <f t="shared" si="0"/>
        <v>0</v>
      </c>
      <c r="J19" s="12">
        <f t="shared" si="1"/>
        <v>0</v>
      </c>
    </row>
    <row r="20" spans="1:10" ht="22.5" customHeight="1" x14ac:dyDescent="0.25">
      <c r="A20" s="16">
        <v>14</v>
      </c>
      <c r="B20" s="7" t="s">
        <v>19</v>
      </c>
      <c r="C20" s="18">
        <v>1</v>
      </c>
      <c r="D20" s="10"/>
      <c r="E20" s="10"/>
      <c r="F20" s="10"/>
      <c r="G20" s="10"/>
      <c r="H20" s="10"/>
      <c r="I20" s="11">
        <f t="shared" si="0"/>
        <v>0</v>
      </c>
      <c r="J20" s="12">
        <f t="shared" si="1"/>
        <v>0</v>
      </c>
    </row>
    <row r="21" spans="1:10" ht="22.5" customHeight="1" x14ac:dyDescent="0.25">
      <c r="A21" s="16">
        <v>15</v>
      </c>
      <c r="B21" s="7" t="s">
        <v>20</v>
      </c>
      <c r="C21" s="18">
        <v>1</v>
      </c>
      <c r="D21" s="10"/>
      <c r="E21" s="10"/>
      <c r="F21" s="10"/>
      <c r="G21" s="10"/>
      <c r="H21" s="10"/>
      <c r="I21" s="11">
        <f t="shared" si="0"/>
        <v>0</v>
      </c>
      <c r="J21" s="12">
        <f t="shared" si="1"/>
        <v>0</v>
      </c>
    </row>
    <row r="22" spans="1:10" ht="22.5" customHeight="1" x14ac:dyDescent="0.25">
      <c r="A22" s="16">
        <v>16</v>
      </c>
      <c r="B22" s="7" t="s">
        <v>21</v>
      </c>
      <c r="C22" s="18">
        <v>1</v>
      </c>
      <c r="D22" s="10"/>
      <c r="E22" s="10"/>
      <c r="F22" s="10"/>
      <c r="G22" s="10"/>
      <c r="H22" s="10"/>
      <c r="I22" s="11">
        <f t="shared" si="0"/>
        <v>0</v>
      </c>
      <c r="J22" s="12">
        <f t="shared" si="1"/>
        <v>0</v>
      </c>
    </row>
    <row r="23" spans="1:10" ht="22.5" customHeight="1" x14ac:dyDescent="0.25">
      <c r="A23" s="16">
        <v>17</v>
      </c>
      <c r="B23" s="7" t="s">
        <v>26</v>
      </c>
      <c r="C23" s="18">
        <v>2</v>
      </c>
      <c r="D23" s="10"/>
      <c r="E23" s="10"/>
      <c r="F23" s="10"/>
      <c r="G23" s="10"/>
      <c r="H23" s="10"/>
      <c r="I23" s="11">
        <f t="shared" si="0"/>
        <v>0</v>
      </c>
      <c r="J23" s="12">
        <f t="shared" si="1"/>
        <v>0</v>
      </c>
    </row>
    <row r="24" spans="1:10" ht="22.5" customHeight="1" x14ac:dyDescent="0.25">
      <c r="A24" s="16">
        <v>18</v>
      </c>
      <c r="B24" s="7" t="s">
        <v>33</v>
      </c>
      <c r="C24" s="18">
        <v>6</v>
      </c>
      <c r="D24" s="10"/>
      <c r="E24" s="10"/>
      <c r="F24" s="10"/>
      <c r="G24" s="10"/>
      <c r="H24" s="10"/>
      <c r="I24" s="11">
        <f t="shared" si="0"/>
        <v>0</v>
      </c>
      <c r="J24" s="12">
        <f t="shared" si="1"/>
        <v>0</v>
      </c>
    </row>
    <row r="25" spans="1:10" ht="22.5" customHeight="1" x14ac:dyDescent="0.25">
      <c r="A25" s="16">
        <v>19</v>
      </c>
      <c r="B25" s="7" t="s">
        <v>34</v>
      </c>
      <c r="C25" s="18">
        <v>1</v>
      </c>
      <c r="D25" s="10"/>
      <c r="E25" s="10"/>
      <c r="F25" s="10"/>
      <c r="G25" s="10"/>
      <c r="H25" s="10"/>
      <c r="I25" s="11">
        <f t="shared" si="0"/>
        <v>0</v>
      </c>
      <c r="J25" s="12">
        <f t="shared" si="1"/>
        <v>0</v>
      </c>
    </row>
    <row r="26" spans="1:10" ht="22.5" customHeight="1" x14ac:dyDescent="0.25">
      <c r="A26" s="16">
        <v>20</v>
      </c>
      <c r="B26" s="7" t="s">
        <v>28</v>
      </c>
      <c r="C26" s="18">
        <v>9</v>
      </c>
      <c r="D26" s="10"/>
      <c r="E26" s="10"/>
      <c r="F26" s="10"/>
      <c r="G26" s="10"/>
      <c r="H26" s="10"/>
      <c r="I26" s="11">
        <f t="shared" si="0"/>
        <v>0</v>
      </c>
      <c r="J26" s="12">
        <f t="shared" si="1"/>
        <v>0</v>
      </c>
    </row>
    <row r="27" spans="1:10" ht="22.5" customHeight="1" x14ac:dyDescent="0.25">
      <c r="A27" s="16">
        <v>21</v>
      </c>
      <c r="B27" s="7" t="s">
        <v>29</v>
      </c>
      <c r="C27" s="18">
        <v>1</v>
      </c>
      <c r="D27" s="10"/>
      <c r="E27" s="10"/>
      <c r="F27" s="10"/>
      <c r="G27" s="10"/>
      <c r="H27" s="10"/>
      <c r="I27" s="11">
        <f t="shared" si="0"/>
        <v>0</v>
      </c>
      <c r="J27" s="12">
        <f t="shared" si="1"/>
        <v>0</v>
      </c>
    </row>
    <row r="28" spans="1:10" ht="25.5" customHeight="1" x14ac:dyDescent="0.25">
      <c r="A28" s="16">
        <v>22</v>
      </c>
      <c r="B28" s="7" t="s">
        <v>43</v>
      </c>
      <c r="C28" s="18">
        <v>20</v>
      </c>
      <c r="D28" s="10"/>
      <c r="E28" s="10"/>
      <c r="F28" s="10"/>
      <c r="G28" s="10"/>
      <c r="H28" s="10"/>
      <c r="I28" s="11">
        <f t="shared" si="0"/>
        <v>0</v>
      </c>
      <c r="J28" s="12">
        <f t="shared" si="1"/>
        <v>0</v>
      </c>
    </row>
    <row r="29" spans="1:10" ht="22.5" customHeight="1" x14ac:dyDescent="0.25">
      <c r="A29" s="16">
        <v>23</v>
      </c>
      <c r="B29" s="7" t="s">
        <v>44</v>
      </c>
      <c r="C29" s="18">
        <v>20</v>
      </c>
      <c r="D29" s="10"/>
      <c r="E29" s="10"/>
      <c r="F29" s="10"/>
      <c r="G29" s="10"/>
      <c r="H29" s="10"/>
      <c r="I29" s="11">
        <f t="shared" si="0"/>
        <v>0</v>
      </c>
      <c r="J29" s="12">
        <f t="shared" si="1"/>
        <v>0</v>
      </c>
    </row>
    <row r="30" spans="1:10" ht="21" customHeight="1" x14ac:dyDescent="0.25">
      <c r="A30" s="20" t="s">
        <v>15</v>
      </c>
      <c r="B30" s="21"/>
      <c r="C30" s="21"/>
      <c r="D30" s="21"/>
      <c r="E30" s="21"/>
      <c r="F30" s="21"/>
      <c r="G30" s="21"/>
      <c r="H30" s="21"/>
      <c r="I30" s="13">
        <f>SUM(I7:I28)</f>
        <v>0</v>
      </c>
      <c r="J30" s="12">
        <f>SUM(J7:J28)</f>
        <v>0</v>
      </c>
    </row>
    <row r="31" spans="1:10" ht="21" customHeight="1" thickBot="1" x14ac:dyDescent="0.3">
      <c r="A31" s="22" t="s">
        <v>38</v>
      </c>
      <c r="B31" s="23"/>
      <c r="C31" s="23"/>
      <c r="D31" s="23"/>
      <c r="E31" s="23"/>
      <c r="F31" s="23"/>
      <c r="G31" s="23"/>
      <c r="H31" s="23"/>
      <c r="I31" s="12"/>
      <c r="J31" s="14">
        <f>J30/10000000</f>
        <v>0</v>
      </c>
    </row>
    <row r="32" spans="1:10" ht="14.25" x14ac:dyDescent="0.25">
      <c r="A32" s="24" t="s">
        <v>16</v>
      </c>
      <c r="B32" s="24"/>
      <c r="C32" s="24"/>
      <c r="D32" s="24"/>
      <c r="E32" s="24"/>
      <c r="F32" s="24"/>
      <c r="G32" s="24"/>
      <c r="H32" s="24"/>
      <c r="I32" s="24"/>
      <c r="J32" s="24"/>
    </row>
    <row r="33" spans="1:10" ht="35.25" customHeight="1" x14ac:dyDescent="0.25">
      <c r="A33" s="25" t="s">
        <v>18</v>
      </c>
      <c r="B33" s="25"/>
      <c r="C33" s="25"/>
      <c r="D33" s="25"/>
      <c r="E33" s="25"/>
      <c r="F33" s="25"/>
      <c r="G33" s="25"/>
      <c r="H33" s="25"/>
      <c r="I33" s="25"/>
      <c r="J33" s="25"/>
    </row>
    <row r="34" spans="1:10" ht="15" x14ac:dyDescent="0.25">
      <c r="A34" s="15" t="s">
        <v>42</v>
      </c>
      <c r="B34" s="4"/>
      <c r="C34" s="4"/>
      <c r="D34" s="4"/>
      <c r="E34" s="4"/>
      <c r="F34" s="4"/>
      <c r="G34" s="4"/>
      <c r="H34" s="4"/>
      <c r="I34" s="5"/>
      <c r="J34" s="5"/>
    </row>
    <row r="35" spans="1:10" ht="35.25" customHeight="1" x14ac:dyDescent="0.25">
      <c r="A35" s="19" t="s">
        <v>7</v>
      </c>
      <c r="B35" s="19"/>
      <c r="C35" s="8"/>
      <c r="D35" s="19" t="s">
        <v>8</v>
      </c>
      <c r="E35" s="19"/>
      <c r="F35" s="4"/>
      <c r="G35" s="4"/>
      <c r="H35" s="4"/>
      <c r="I35" s="5"/>
      <c r="J35" s="5"/>
    </row>
    <row r="36" spans="1:10" ht="15" x14ac:dyDescent="0.25">
      <c r="A36" s="4"/>
      <c r="B36" s="4"/>
      <c r="C36" s="4"/>
      <c r="D36" s="19" t="s">
        <v>9</v>
      </c>
      <c r="E36" s="19"/>
      <c r="F36" s="4"/>
      <c r="G36" s="4"/>
      <c r="H36" s="4"/>
      <c r="I36" s="5"/>
      <c r="J36" s="5"/>
    </row>
    <row r="37" spans="1:10" ht="15" x14ac:dyDescent="0.25">
      <c r="A37" s="19" t="s">
        <v>10</v>
      </c>
      <c r="B37" s="19"/>
      <c r="C37" s="8"/>
      <c r="D37" s="19" t="s">
        <v>11</v>
      </c>
      <c r="E37" s="19"/>
      <c r="F37" s="4"/>
      <c r="G37" s="4"/>
      <c r="H37" s="4"/>
      <c r="I37" s="5"/>
      <c r="J37" s="5"/>
    </row>
    <row r="38" spans="1:10" ht="1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</sheetData>
  <sheetProtection algorithmName="SHA-512" hashValue="JnQO03NLYTdwIOqTWWSjRlGgot5hPguj2Fty/IpgADrDGJlpkm9UELjBBGH4HjcWl7gYu6+goAwHjvTz9N9MSg==" saltValue="ZVuGwWR8iSVsUHhlkoawlQ==" spinCount="100000" sheet="1" objects="1" scenarios="1" selectLockedCells="1"/>
  <mergeCells count="17">
    <mergeCell ref="A1:J1"/>
    <mergeCell ref="A2:J2"/>
    <mergeCell ref="A3:J3"/>
    <mergeCell ref="A5:A6"/>
    <mergeCell ref="C5:C6"/>
    <mergeCell ref="I5:I6"/>
    <mergeCell ref="J5:J6"/>
    <mergeCell ref="A4:J4"/>
    <mergeCell ref="D36:E36"/>
    <mergeCell ref="A37:B37"/>
    <mergeCell ref="D37:E37"/>
    <mergeCell ref="A30:H30"/>
    <mergeCell ref="A31:H31"/>
    <mergeCell ref="A32:J32"/>
    <mergeCell ref="A33:J33"/>
    <mergeCell ref="A35:B35"/>
    <mergeCell ref="D35:E35"/>
  </mergeCells>
  <conditionalFormatting sqref="I30:J31">
    <cfRule type="cellIs" dxfId="0" priority="1" stopIfTrue="1" operator="equal">
      <formula>"QUOTE FOR ALL ITEMS"</formula>
    </cfRule>
  </conditionalFormatting>
  <pageMargins left="0.25" right="0" top="0.5" bottom="0.25" header="0" footer="0"/>
  <pageSetup paperSize="8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Commericals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Pramod.Kumar</dc:creator>
  <cp:keywords>Classification=INT3RNAL</cp:keywords>
  <cp:lastModifiedBy>MOHIT  VERMA</cp:lastModifiedBy>
  <cp:lastPrinted>2026-03-18T11:18:14Z</cp:lastPrinted>
  <dcterms:created xsi:type="dcterms:W3CDTF">2015-08-13T06:45:58Z</dcterms:created>
  <dcterms:modified xsi:type="dcterms:W3CDTF">2026-03-18T11:54:04Z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d32436d2-6d09-4c10-8534-28efe3ba2772</vt:lpwstr>
  </property>
  <property fmtid="{D5CDD505-2E9C-101B-9397-08002B2CF9AE}" pid="3" name="Classification">
    <vt:lpwstr>INT3RNAL</vt:lpwstr>
  </property>
  <property fmtid="{D5CDD505-2E9C-101B-9397-08002B2CF9AE}" pid="4" name="OriginatingUser">
    <vt:lpwstr>mohit.verma </vt:lpwstr>
  </property>
</Properties>
</file>